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<sst xmlns="http://schemas.openxmlformats.org/spreadsheetml/2006/main" count="39" uniqueCount="39">
  <si>
    <t xml:space="preserve"/>
  </si>
  <si>
    <t xml:space="preserve">ZCC216</t>
  </si>
  <si>
    <t xml:space="preserve">Ud</t>
  </si>
  <si>
    <t xml:space="preserve">Caldeira a gasóleo, doméstica, de pé, de condensação, para aquecimento e A.Q.S.</t>
  </si>
  <si>
    <r>
      <rPr>
        <sz val="8.25"/>
        <color rgb="FF000000"/>
        <rFont val="Arial"/>
        <family val="2"/>
      </rPr>
      <t xml:space="preserve">Reabilitação energética de edifício através da colocação, em substituição de equipamento existente, de caldeira de pé, de condensação com recuperador de aço inoxidável, com corpo de ferro fundido cinzento GL 180 e queimador pressurizado de gasóleo de chama azul, eficiência energética classe A, potência de aquecimento 22 kW, peso 192 kg, dimensões 773x600x601 mm, quadro de regulação e cronotermostato modulante com sonda de temperatura exterior, caudal mássico de gás queimado 0,0089 kg/s, com conteúdo de CO2 14%, pressão de impulsão disponível 30 Pa, conteúdo de água 33 l, kit de ligação de caldeira a gasóleo a circuito de aquecimento, kit de segurança para caldeira a gasóleo, kit de ligação de caldeira a gasóleo a vaso de expansão, com Depósito com permutador vertical de solo, para produção de A.Q.S. em combinação com caldeira, de 160 l, com kit de ligação hidráulica para ligar a caldeira ao depósito, sem incluir a conduta para evacuação dos produtos da combustão. Totalmente montada, ligada e testada.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</si>
  <si>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</si>
  <si>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</si>
  <si>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</si>
  <si>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</si>
  <si>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</si>
  <si>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</si>
  <si>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mt38cqj110a</t>
  </si>
  <si>
    <t xml:space="preserve">Ud</t>
  </si>
  <si>
    <t xml:space="preserve">Caldeira de pé, de condensação com recuperador de aço inoxidável, com corpo de ferro fundido cinzento GL 180 e queimador pressurizado de gasóleo de chama azul, eficiência energética classe A, potência de aquecimento 22 kW, peso 192 kg, dimensões 773x600x601 mm, quadro de regulação e cronotermostato modulante com sonda de temperatura exterior, caudal mássico de gás queimado 0,0089 kg/s, com conteúdo de CO2 14%, pressão de impulsão disponível 30 Pa, conteúdo de água 33 l.</t>
  </si>
  <si>
    <t xml:space="preserve">mt38cqj519a</t>
  </si>
  <si>
    <t xml:space="preserve">Ud</t>
  </si>
  <si>
    <t xml:space="preserve">Kit de segurança para caldeira a gasóleo, composto por manómetro, válvula de segurança e purgador de ar.</t>
  </si>
  <si>
    <t xml:space="preserve">mt38cqj530a</t>
  </si>
  <si>
    <t xml:space="preserve">Ud</t>
  </si>
  <si>
    <t xml:space="preserve">Kit de ligação de caldeira a gasóleo a vaso de expansão, com válvula de enchimento e vazamento.</t>
  </si>
  <si>
    <t xml:space="preserve">mt38cqj575a</t>
  </si>
  <si>
    <t xml:space="preserve">Ud</t>
  </si>
  <si>
    <t xml:space="preserve">Depósito com permutador vertical de solo, para produção de A.Q.S. em combinação com caldeira, de 160 l, de aço esmaltado, com permutador de uma serpentina, eficiência energética classe B, com isolamento térmico de espuma rígida de poliuretano, protecção contra a corrosão com ânodo de magnésio e controlo de temperatura por sonda NTC.</t>
  </si>
  <si>
    <t xml:space="preserve">mt38cqj580a</t>
  </si>
  <si>
    <t xml:space="preserve">Ud</t>
  </si>
  <si>
    <t xml:space="preserve">Kit de ligação hidráulica para ligar a caldeira ao depósito.</t>
  </si>
  <si>
    <t xml:space="preserve">mt38www012</t>
  </si>
  <si>
    <t xml:space="preserve">Ud</t>
  </si>
  <si>
    <t xml:space="preserve">Material auxiliar para instalações de aquecimento e A.Q.S.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</si>
  <si>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</si>
  <si>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</si>
  <si>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</si>
  <si>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</si>
  <si>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</si>
  <si>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</si>
  <si>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</si>
  <si>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</si>
  <si>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378.192,28MT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</si>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</sst>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02" customWidth="1"/>
    <col min="4" max="4" width="2.55"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9" t="s">
        <v>12</v>
      </c>
      <c r="D9" s="9"/>
      <c r="E9" s="7" t="s">
        <v>13</v>
      </c>
      <c r="F9" s="11">
        <v>1</v>
      </c>
      <c r="G9" s="13">
        <v>355958</v>
      </c>
      <c r="H9" s="13">
        <f ca="1">ROUND(INDIRECT(ADDRESS(ROW()+(0), COLUMN()+(-2), 1))*INDIRECT(ADDRESS(ROW()+(0), COLUMN()+(-1), 1)), 2)</f>
        <v>355958</v>
      </c>
    </row>
    <row r="10" spans="1:8" ht="24.00" thickBot="1" customHeight="1">
      <c r="A10" s="14" t="s">
        <v>14</v>
      </c>
      <c r="B10" s="14"/>
      <c r="C10" s="15" t="s">
        <v>15</v>
      </c>
      <c r="D10" s="15"/>
      <c r="E10" s="14" t="s">
        <v>16</v>
      </c>
      <c r="F10" s="16">
        <v>1</v>
      </c>
      <c r="G10" s="17">
        <v>8934.23</v>
      </c>
      <c r="H10" s="17">
        <f ca="1">ROUND(INDIRECT(ADDRESS(ROW()+(0), COLUMN()+(-2), 1))*INDIRECT(ADDRESS(ROW()+(0), COLUMN()+(-1), 1)), 2)</f>
        <v>8934.23</v>
      </c>
    </row>
    <row r="11" spans="1:8" ht="24.00" thickBot="1" customHeight="1">
      <c r="A11" s="14" t="s">
        <v>17</v>
      </c>
      <c r="B11" s="14"/>
      <c r="C11" s="15" t="s">
        <v>18</v>
      </c>
      <c r="D11" s="15"/>
      <c r="E11" s="14" t="s">
        <v>19</v>
      </c>
      <c r="F11" s="16">
        <v>1</v>
      </c>
      <c r="G11" s="17">
        <v>10438.9</v>
      </c>
      <c r="H11" s="17">
        <f ca="1">ROUND(INDIRECT(ADDRESS(ROW()+(0), COLUMN()+(-2), 1))*INDIRECT(ADDRESS(ROW()+(0), COLUMN()+(-1), 1)), 2)</f>
        <v>10438.9</v>
      </c>
    </row>
    <row r="12" spans="1:8" ht="45.00" thickBot="1" customHeight="1">
      <c r="A12" s="14" t="s">
        <v>20</v>
      </c>
      <c r="B12" s="14"/>
      <c r="C12" s="15" t="s">
        <v>21</v>
      </c>
      <c r="D12" s="15"/>
      <c r="E12" s="14" t="s">
        <v>22</v>
      </c>
      <c r="F12" s="16">
        <v>1</v>
      </c>
      <c r="G12" s="17">
        <v>76646.3</v>
      </c>
      <c r="H12" s="17">
        <f ca="1">ROUND(INDIRECT(ADDRESS(ROW()+(0), COLUMN()+(-2), 1))*INDIRECT(ADDRESS(ROW()+(0), COLUMN()+(-1), 1)), 2)</f>
        <v>76646.3</v>
      </c>
    </row>
    <row r="13" spans="1:8" ht="13.50" thickBot="1" customHeight="1">
      <c r="A13" s="14" t="s">
        <v>23</v>
      </c>
      <c r="B13" s="14"/>
      <c r="C13" s="15" t="s">
        <v>24</v>
      </c>
      <c r="D13" s="15"/>
      <c r="E13" s="14" t="s">
        <v>25</v>
      </c>
      <c r="F13" s="16">
        <v>1</v>
      </c>
      <c r="G13" s="17">
        <v>33856</v>
      </c>
      <c r="H13" s="17">
        <f ca="1">ROUND(INDIRECT(ADDRESS(ROW()+(0), COLUMN()+(-2), 1))*INDIRECT(ADDRESS(ROW()+(0), COLUMN()+(-1), 1)), 2)</f>
        <v>33856</v>
      </c>
    </row>
    <row r="14" spans="1:8" ht="13.50" thickBot="1" customHeight="1">
      <c r="A14" s="14" t="s">
        <v>26</v>
      </c>
      <c r="B14" s="14"/>
      <c r="C14" s="15" t="s">
        <v>27</v>
      </c>
      <c r="D14" s="15"/>
      <c r="E14" s="14" t="s">
        <v>28</v>
      </c>
      <c r="F14" s="16">
        <v>1</v>
      </c>
      <c r="G14" s="17">
        <v>202.56</v>
      </c>
      <c r="H14" s="17">
        <f ca="1">ROUND(INDIRECT(ADDRESS(ROW()+(0), COLUMN()+(-2), 1))*INDIRECT(ADDRESS(ROW()+(0), COLUMN()+(-1), 1)), 2)</f>
        <v>202.56</v>
      </c>
    </row>
    <row r="15" spans="1:8" ht="13.50" thickBot="1" customHeight="1">
      <c r="A15" s="14" t="s">
        <v>29</v>
      </c>
      <c r="B15" s="14"/>
      <c r="C15" s="15" t="s">
        <v>30</v>
      </c>
      <c r="D15" s="15"/>
      <c r="E15" s="14" t="s">
        <v>31</v>
      </c>
      <c r="F15" s="16">
        <v>2.296</v>
      </c>
      <c r="G15" s="17">
        <v>138.06</v>
      </c>
      <c r="H15" s="17">
        <f ca="1">ROUND(INDIRECT(ADDRESS(ROW()+(0), COLUMN()+(-2), 1))*INDIRECT(ADDRESS(ROW()+(0), COLUMN()+(-1), 1)), 2)</f>
        <v>316.99</v>
      </c>
    </row>
    <row r="16" spans="1:8" ht="13.50" thickBot="1" customHeight="1">
      <c r="A16" s="14" t="s">
        <v>32</v>
      </c>
      <c r="B16" s="14"/>
      <c r="C16" s="18" t="s">
        <v>33</v>
      </c>
      <c r="D16" s="18"/>
      <c r="E16" s="19" t="s">
        <v>34</v>
      </c>
      <c r="F16" s="20">
        <v>2.296</v>
      </c>
      <c r="G16" s="21">
        <v>100.25</v>
      </c>
      <c r="H16" s="21">
        <f ca="1">ROUND(INDIRECT(ADDRESS(ROW()+(0), COLUMN()+(-2), 1))*INDIRECT(ADDRESS(ROW()+(0), COLUMN()+(-1), 1)), 2)</f>
        <v>230.17</v>
      </c>
    </row>
    <row r="17" spans="1:8" ht="13.50" thickBot="1" customHeight="1">
      <c r="A17" s="19"/>
      <c r="B17" s="19"/>
      <c r="C17" s="22" t="s">
        <v>35</v>
      </c>
      <c r="D17" s="22"/>
      <c r="E17" s="5" t="s">
        <v>36</v>
      </c>
      <c r="F17" s="23">
        <v>2</v>
      </c>
      <c r="G17" s="24">
        <f ca="1">ROUND(SUM(INDIRECT(ADDRESS(ROW()+(-1), COLUMN()+(1), 1)),INDIRECT(ADDRESS(ROW()+(-2), COLUMN()+(1), 1)),INDIRECT(ADDRESS(ROW()+(-3), COLUMN()+(1), 1)),INDIRECT(ADDRESS(ROW()+(-4), COLUMN()+(1), 1)),INDIRECT(ADDRESS(ROW()+(-5), COLUMN()+(1), 1)),INDIRECT(ADDRESS(ROW()+(-6), COLUMN()+(1), 1)),INDIRECT(ADDRESS(ROW()+(-7), COLUMN()+(1), 1)),INDIRECT(ADDRESS(ROW()+(-8), COLUMN()+(1), 1))), 2)</f>
        <v>486584</v>
      </c>
      <c r="H17" s="24">
        <f ca="1">ROUND(INDIRECT(ADDRESS(ROW()+(0), COLUMN()+(-2), 1))*INDIRECT(ADDRESS(ROW()+(0), COLUMN()+(-1), 1))/100, 2)</f>
        <v>9731.67</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496315</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