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<sst xmlns="http://schemas.openxmlformats.org/spreadsheetml/2006/main" count="99" uniqueCount="99">
  <si>
    <t xml:space="preserve"/>
  </si>
  <si>
    <t xml:space="preserve">ZVC020</t>
  </si>
  <si>
    <t xml:space="preserve">m²</t>
  </si>
  <si>
    <t xml:space="preserve">Reabilitação energética de fachada, com isolamento térmico e revestimento exterior de fachada ventilada de placas de cimento. Sistema Placotherm V "PLACO".</t>
  </si>
  <si>
    <r>
      <rPr>
        <sz val="8.25"/>
        <color rgb="FF000000"/>
        <rFont val="Arial"/>
        <family val="2"/>
      </rPr>
      <t xml:space="preserve">Reabilitação energética de fachada. ISOLAMENTO TÉRMICO: painel semi-rígido de lã mineral, Ecovent® VN 035, segundo EN 13162, de 60 mm de espessura, revestido numa das suas faces com um véu preto, resistência térmica 1,7 m²°C/W, condutibilidade térmica 0,035 W/(m°C), colocado topo a topo, com fixações mecânicas sobre fachada existente; REVESTIMENTO EXTERIOR DE FACHADA VENTILADA: de placas de cimento de alto rendimento, Aquaroc 13 "PLACO", de 12,5x1200x900 mm, colocação com parafusos, através do sistema Placotherm V Aquaroc "PLACO" com DAU nº 14/089 B, sobre subestrutura suporte de alumínio extrudido de montantes verticais de perfis em T e em L, de 1,8 mm de espessura com uma modulação de 600 mm; impermeabilização com membrana altamente transpirante impermeável à água da chuva, Placotherm Estándar, camada base de argamassa polimérica de altas prestações reforçada com fibras, Placotherm Base, cor branco, composta de cimento branco, cargas minerais, resinas hidrófugas redispersáveis, fibras e aditivos especiais armada com malha de reforço CMALL 160 e camada de acabamento de argamassa orgânica Webertene Advance XS "WEBER", cor a escolher, gama Estándar, acabamento em gota, com um tamanho máximo de partícula de 0,5 mm, à base de siloxanos, cargas minerais, pigmentos resistentes aos raios UV, fungicidas e aditivos especiais sobre primário regulador da absorção Webertene Primer "WEBER". Inclusive fita adesiva para a vedação de juntas entre painéis isolantes, fita acústica, suportes de sustentação e de retenção para a fixação da subestrutura suporte, parafusos para a fixação das placas, fixações para a ancoragem dos perfis, argamassa Placotherm Base e fita CMALL 160 "PLACO", para o tratamento de juntas, perfil de PVC com malha de fibra de vidro anti-álcalis, Perfil Goteo "PLACO", para remate de padieiras, e fita adesiva de dupla face para a fixação da membrana altamente traspirante. O preço não inclui a preparação da superfície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</si>
  <si>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</si>
  <si>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</si>
  <si>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</si>
  <si>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</si>
  <si>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</si>
  <si>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</si>
  <si>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mt12ple300a</t>
  </si>
  <si>
    <t xml:space="preserve">Ud</t>
  </si>
  <si>
    <t xml:space="preserve">Suporte de sustentação de alumínio extrudido de liga 6063 e tratamento térmico T66, com isolamento de polipropileno de 5 mm de espessura, para ruptura de ponte térmica, "PLACO", de 65 mm de comprimento.</t>
  </si>
  <si>
    <t xml:space="preserve">mt12ple310a</t>
  </si>
  <si>
    <t xml:space="preserve">Ud</t>
  </si>
  <si>
    <t xml:space="preserve">Suporte de retenção de alumínio extrudido de liga 6063 e tratamento térmico T66, com isolamento de polipropileno de 5 mm de espessura, para ruptura de ponte térmica, "PLACO", de 65 mm de comprimento.</t>
  </si>
  <si>
    <t xml:space="preserve">mt12plt100</t>
  </si>
  <si>
    <t xml:space="preserve">Ud</t>
  </si>
  <si>
    <t xml:space="preserve">Bucha de nylon com parafuso de aço galvanizado com cabeça hexagonal, "PLACO", de 10 mm de diâmetro e 80 mm de comprimento, para fixação de suportes.</t>
  </si>
  <si>
    <t xml:space="preserve">mt16lvi030ahjj</t>
  </si>
  <si>
    <t xml:space="preserve">m²</t>
  </si>
  <si>
    <t xml:space="preserve">Painel semi-rígido de lã mineral, Ecovent® VN 035 "ISOVER", segundo EN 13162, de 60 mm de espessura, revestido numa das suas faces com um véu preto, resistência térmica 1,7 m²°C/W, condutibilidade térmica 0,035 W/(m°C), Euroclasse A1 de reacção ao fogo segundo NP EN 13501-1, capacidade de absorção de água a curto prazo &lt;=1 kg/m² e factor de resistência à difusão do vapor de água 1.</t>
  </si>
  <si>
    <t xml:space="preserve">mt16aaa020eb</t>
  </si>
  <si>
    <t xml:space="preserve">Ud</t>
  </si>
  <si>
    <t xml:space="preserve">Fixação mecânica para painéis isolantes de lã de rocha, colocados directamente sobre a superfície suporte.</t>
  </si>
  <si>
    <t xml:space="preserve">mt16aaa030</t>
  </si>
  <si>
    <t xml:space="preserve">m</t>
  </si>
  <si>
    <t xml:space="preserve">Fita autocolante para vedação de juntas.</t>
  </si>
  <si>
    <t xml:space="preserve">mt12plp300</t>
  </si>
  <si>
    <t xml:space="preserve">m</t>
  </si>
  <si>
    <t xml:space="preserve">Perfil em T de alumínio extrudido de liga 6063 e tratamento térmico T-66, "PLACO", de 1,8 mm de espessura, fornecido em barras de 6 m de comprimento.</t>
  </si>
  <si>
    <t xml:space="preserve">mt12plp310</t>
  </si>
  <si>
    <t xml:space="preserve">m</t>
  </si>
  <si>
    <t xml:space="preserve">Perfil em L de alumínio extrudido de liga 6063 e tratamento térmico T-66, "PLACO", de 1,8 mm de espessura, fornecido em barras de 6 m de comprimento.</t>
  </si>
  <si>
    <t xml:space="preserve">mt12plt060</t>
  </si>
  <si>
    <t xml:space="preserve">Ud</t>
  </si>
  <si>
    <t xml:space="preserve">Parafuso autoperfurante de aço inoxidável "PLACO", com cabeça hexagonal, de 19 mm de comprimento.</t>
  </si>
  <si>
    <t xml:space="preserve">mt15pdw100a</t>
  </si>
  <si>
    <t xml:space="preserve">m</t>
  </si>
  <si>
    <t xml:space="preserve">Fita adesiva de dupla face, com adesivo acrílico, de 50 mm de largura, com resistência aos raios UV, intervalo de temperatura de trabalho de -20 a 100°C, fornecida em rolos de 50 m de comprimento.</t>
  </si>
  <si>
    <t xml:space="preserve">mt15mvp010a</t>
  </si>
  <si>
    <t xml:space="preserve">m</t>
  </si>
  <si>
    <t xml:space="preserve">Membrana altamente transpirante impermeável à água da chuva, Placotherm Estándar "PLACO", de 175 µm de espessura e 60 g/m², de 0,01 m de espessura de ar equivalente face à difusão de vapor de água, segundo NP EN 1931, estanquidade à água classe W1 segundo EN 1928, permeabilidade ao ar 2 m³/h·m² a 50 Pa, (Euroclasse E de reacção ao fogo, segundo NP EN 13501-1), fornecida em rolos de 1,50x50 m, segundo NP EN 13859-2.</t>
  </si>
  <si>
    <t xml:space="preserve">mt12plq010a</t>
  </si>
  <si>
    <t xml:space="preserve">m²</t>
  </si>
  <si>
    <t xml:space="preserve">Placa de cimento de alto rendimento, Aquaroc 13 "PLACO", de 12,5x1200x900 mm.</t>
  </si>
  <si>
    <t xml:space="preserve">mt12plq020b</t>
  </si>
  <si>
    <t xml:space="preserve">Ud</t>
  </si>
  <si>
    <t xml:space="preserve">Parafuso THTPF 38 "PLACO", com cabeça de trombeta, de 38 mm de comprimento, para instalação de placas de cimento sobre perfis.</t>
  </si>
  <si>
    <t xml:space="preserve">mt28mpp010a</t>
  </si>
  <si>
    <t xml:space="preserve">kg</t>
  </si>
  <si>
    <t xml:space="preserve">Argamassa polimérica de altas prestações reforçada com fibras, Placotherm Base, "PLACO", cor branco, composta de cimento branco, cargas minerais, resinas hidrófugas redispersáveis, fibras e aditivos especiais, para aplicar com palustra, para tratamento de juntas e emassado superficial de placas em sistemas Placotherm, tipo GP CSIII W2, segundo EN 998-1.</t>
  </si>
  <si>
    <t xml:space="preserve">mt28fvp010a</t>
  </si>
  <si>
    <t xml:space="preserve">m</t>
  </si>
  <si>
    <t xml:space="preserve">Fita de juntas de malha de fibra de vidro anti-álcalis, CMALL 160 "PLACO", de 160 g/m² de massa superficial, de 100 mm de largura e 0,52 mm de espessura, fornecida em rolos de 50 m de comprimento.</t>
  </si>
  <si>
    <t xml:space="preserve">mt28fvp020a</t>
  </si>
  <si>
    <t xml:space="preserve">m</t>
  </si>
  <si>
    <t xml:space="preserve">Malha de reforço de fibra de vidro anti-álcalis, CMALL 160 "PLACO", de 160 g/m² de massa superficial, de 1,1 m de largura e 0,52 mm de espessura, fornecida em rolos de 50 m de comprimento.</t>
  </si>
  <si>
    <t xml:space="preserve">mt28fvp050</t>
  </si>
  <si>
    <t xml:space="preserve">m</t>
  </si>
  <si>
    <t xml:space="preserve">Perfil de PVC com malha de fibra de vidro anti-álcalis, Perfil Goteo "PLACO", para remate de padieiras, fornecido em barras de 2,5 m de comprimento.</t>
  </si>
  <si>
    <t xml:space="preserve">mt28pcc010c</t>
  </si>
  <si>
    <t xml:space="preserve">l</t>
  </si>
  <si>
    <t xml:space="preserve">Primário regulador da absorção Webertene Primer "WEBER", cor a escolher, gama Estándar, à base de copolímeros acrílicos, cargas minerais e aditivos especiais, impermeável à água da chuva e permeável ao vapor de água.</t>
  </si>
  <si>
    <t xml:space="preserve">mt28esc090c</t>
  </si>
  <si>
    <t xml:space="preserve">kg</t>
  </si>
  <si>
    <t xml:space="preserve">Argamassa orgânica Webertene Advance XS "WEBER", cor a escolher, gama Estándar, acabamento em gota, à base de siloxanos, cargas minerais, pigmentos resistentes aos raios UV, fungicidas e aditivos especiais. Segundo NP EN 15824.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</si>
  <si>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</si>
  <si>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</si>
  <si>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</si>
  <si>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</si>
  <si>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</si>
  <si>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</si>
  <si>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mo052</t>
  </si>
  <si>
    <t xml:space="preserve">h</t>
  </si>
  <si>
    <t xml:space="preserve">Oficial de 1ª montador de sistemas de fachadas pré-fabricadas.</t>
  </si>
  <si>
    <t xml:space="preserve">mo099</t>
  </si>
  <si>
    <t xml:space="preserve">h</t>
  </si>
  <si>
    <t xml:space="preserve">Ajudante de montador de sistemas de fachadas pré-fabricadas.</t>
  </si>
  <si>
    <t xml:space="preserve">%</t>
  </si>
  <si>
    <t xml:space="preserve">Custos directos complementares</t>
  </si>
  <si>
    <t xml:space="preserve">Custo de manutenção decenal: 1.603,93MT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</si>
  <si>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</si>
  <si>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</si>
  <si>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</si>
  <si>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</si>
  <si>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</si>
  <si>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13162:2012+A1:2015</t>
  </si>
  <si>
    <t xml:space="preserve">1/3/4</t>
  </si>
  <si>
    <t xml:space="preserve">Produtos  de  isolamento  térmico  para  aplicação em  edifícios  —  Produtos  manufaturados  de  lã mineral  (MW)  —  Especificação</t>
  </si>
  <si>
    <t xml:space="preserve">EN  13859-2:2010</t>
  </si>
  <si>
    <t xml:space="preserve">1/3/4</t>
  </si>
  <si>
    <t xml:space="preserve">Membranas  de  impermeabilização  f lexíveis  — Definição  e  características  de  barreiras  f lexíveis colocadas  sob  paredes  —  Parte  2:  Barreiras f lexíveis  para  paredes</t>
  </si>
  <si>
    <t xml:space="preserve">EN  998-1:2016</t>
  </si>
  <si>
    <t xml:space="preserve">Especificação  de  argamassas  para  alvenaria  — Parte  1:  Argamassas  para  rebocos  interiores  e exteriores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</si>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</sst>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2.38" customWidth="1"/>
    <col min="5" max="5" width="73.10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160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0.46</v>
      </c>
      <c r="H9" s="11"/>
      <c r="I9" s="13">
        <v>656.86</v>
      </c>
      <c r="J9" s="13">
        <f ca="1">ROUND(INDIRECT(ADDRESS(ROW()+(0), COLUMN()+(-3), 1))*INDIRECT(ADDRESS(ROW()+(0), COLUMN()+(-1), 1)), 2)</f>
        <v>302.16</v>
      </c>
      <c r="K9" s="13"/>
    </row>
    <row r="10" spans="1:11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1.39</v>
      </c>
      <c r="H10" s="16"/>
      <c r="I10" s="17">
        <v>506.4</v>
      </c>
      <c r="J10" s="17">
        <f ca="1">ROUND(INDIRECT(ADDRESS(ROW()+(0), COLUMN()+(-3), 1))*INDIRECT(ADDRESS(ROW()+(0), COLUMN()+(-1), 1)), 2)</f>
        <v>703.9</v>
      </c>
      <c r="K10" s="17"/>
    </row>
    <row r="11" spans="1:11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2.315</v>
      </c>
      <c r="H11" s="16"/>
      <c r="I11" s="17">
        <v>114.86</v>
      </c>
      <c r="J11" s="17">
        <f ca="1">ROUND(INDIRECT(ADDRESS(ROW()+(0), COLUMN()+(-3), 1))*INDIRECT(ADDRESS(ROW()+(0), COLUMN()+(-1), 1)), 2)</f>
        <v>265.9</v>
      </c>
      <c r="K11" s="17"/>
    </row>
    <row r="12" spans="1:11" ht="55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1.05</v>
      </c>
      <c r="H12" s="16"/>
      <c r="I12" s="17">
        <v>1123.71</v>
      </c>
      <c r="J12" s="17">
        <f ca="1">ROUND(INDIRECT(ADDRESS(ROW()+(0), COLUMN()+(-3), 1))*INDIRECT(ADDRESS(ROW()+(0), COLUMN()+(-1), 1)), 2)</f>
        <v>1179.9</v>
      </c>
      <c r="K12" s="17"/>
    </row>
    <row r="13" spans="1:11" ht="24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4</v>
      </c>
      <c r="H13" s="16"/>
      <c r="I13" s="17">
        <v>19.78</v>
      </c>
      <c r="J13" s="17">
        <f ca="1">ROUND(INDIRECT(ADDRESS(ROW()+(0), COLUMN()+(-3), 1))*INDIRECT(ADDRESS(ROW()+(0), COLUMN()+(-1), 1)), 2)</f>
        <v>79.12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0.44</v>
      </c>
      <c r="H14" s="16"/>
      <c r="I14" s="17">
        <v>28.94</v>
      </c>
      <c r="J14" s="17">
        <f ca="1">ROUND(INDIRECT(ADDRESS(ROW()+(0), COLUMN()+(-3), 1))*INDIRECT(ADDRESS(ROW()+(0), COLUMN()+(-1), 1)), 2)</f>
        <v>12.73</v>
      </c>
      <c r="K14" s="17"/>
    </row>
    <row r="15" spans="1:11" ht="24.0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0.83</v>
      </c>
      <c r="H15" s="16"/>
      <c r="I15" s="17">
        <v>907.65</v>
      </c>
      <c r="J15" s="17">
        <f ca="1">ROUND(INDIRECT(ADDRESS(ROW()+(0), COLUMN()+(-3), 1))*INDIRECT(ADDRESS(ROW()+(0), COLUMN()+(-1), 1)), 2)</f>
        <v>753.35</v>
      </c>
      <c r="K15" s="17"/>
    </row>
    <row r="16" spans="1:11" ht="24.0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0.83</v>
      </c>
      <c r="H16" s="16"/>
      <c r="I16" s="17">
        <v>717.63</v>
      </c>
      <c r="J16" s="17">
        <f ca="1">ROUND(INDIRECT(ADDRESS(ROW()+(0), COLUMN()+(-3), 1))*INDIRECT(ADDRESS(ROW()+(0), COLUMN()+(-1), 1)), 2)</f>
        <v>595.63</v>
      </c>
      <c r="K16" s="17"/>
    </row>
    <row r="17" spans="1:11" ht="24.0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4.63</v>
      </c>
      <c r="H17" s="16"/>
      <c r="I17" s="17">
        <v>48.81</v>
      </c>
      <c r="J17" s="17">
        <f ca="1">ROUND(INDIRECT(ADDRESS(ROW()+(0), COLUMN()+(-3), 1))*INDIRECT(ADDRESS(ROW()+(0), COLUMN()+(-1), 1)), 2)</f>
        <v>225.99</v>
      </c>
      <c r="K17" s="17"/>
    </row>
    <row r="18" spans="1:11" ht="34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1.6</v>
      </c>
      <c r="H18" s="16"/>
      <c r="I18" s="17">
        <v>104.75</v>
      </c>
      <c r="J18" s="17">
        <f ca="1">ROUND(INDIRECT(ADDRESS(ROW()+(0), COLUMN()+(-3), 1))*INDIRECT(ADDRESS(ROW()+(0), COLUMN()+(-1), 1)), 2)</f>
        <v>167.6</v>
      </c>
      <c r="K18" s="17"/>
    </row>
    <row r="19" spans="1:11" ht="55.5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4"/>
      <c r="G19" s="16">
        <v>1.1</v>
      </c>
      <c r="H19" s="16"/>
      <c r="I19" s="17">
        <v>277.57</v>
      </c>
      <c r="J19" s="17">
        <f ca="1">ROUND(INDIRECT(ADDRESS(ROW()+(0), COLUMN()+(-3), 1))*INDIRECT(ADDRESS(ROW()+(0), COLUMN()+(-1), 1)), 2)</f>
        <v>305.33</v>
      </c>
      <c r="K19" s="17"/>
    </row>
    <row r="20" spans="1:11" ht="13.50" thickBot="1" customHeight="1">
      <c r="A20" s="14" t="s">
        <v>44</v>
      </c>
      <c r="B20" s="14"/>
      <c r="C20" s="15" t="s">
        <v>45</v>
      </c>
      <c r="D20" s="15"/>
      <c r="E20" s="14" t="s">
        <v>46</v>
      </c>
      <c r="F20" s="14"/>
      <c r="G20" s="16">
        <v>1.05</v>
      </c>
      <c r="H20" s="16"/>
      <c r="I20" s="17">
        <v>3937.33</v>
      </c>
      <c r="J20" s="17">
        <f ca="1">ROUND(INDIRECT(ADDRESS(ROW()+(0), COLUMN()+(-3), 1))*INDIRECT(ADDRESS(ROW()+(0), COLUMN()+(-1), 1)), 2)</f>
        <v>4134.2</v>
      </c>
      <c r="K20" s="17"/>
    </row>
    <row r="21" spans="1:11" ht="24.00" thickBot="1" customHeight="1">
      <c r="A21" s="14" t="s">
        <v>47</v>
      </c>
      <c r="B21" s="14"/>
      <c r="C21" s="15" t="s">
        <v>48</v>
      </c>
      <c r="D21" s="15"/>
      <c r="E21" s="14" t="s">
        <v>49</v>
      </c>
      <c r="F21" s="14"/>
      <c r="G21" s="16">
        <v>20</v>
      </c>
      <c r="H21" s="16"/>
      <c r="I21" s="17">
        <v>6.37</v>
      </c>
      <c r="J21" s="17">
        <f ca="1">ROUND(INDIRECT(ADDRESS(ROW()+(0), COLUMN()+(-3), 1))*INDIRECT(ADDRESS(ROW()+(0), COLUMN()+(-1), 1)), 2)</f>
        <v>127.4</v>
      </c>
      <c r="K21" s="17"/>
    </row>
    <row r="22" spans="1:11" ht="45.00" thickBot="1" customHeight="1">
      <c r="A22" s="14" t="s">
        <v>50</v>
      </c>
      <c r="B22" s="14"/>
      <c r="C22" s="15" t="s">
        <v>51</v>
      </c>
      <c r="D22" s="15"/>
      <c r="E22" s="14" t="s">
        <v>52</v>
      </c>
      <c r="F22" s="14"/>
      <c r="G22" s="16">
        <v>4.6</v>
      </c>
      <c r="H22" s="16"/>
      <c r="I22" s="17">
        <v>89.48</v>
      </c>
      <c r="J22" s="17">
        <f ca="1">ROUND(INDIRECT(ADDRESS(ROW()+(0), COLUMN()+(-3), 1))*INDIRECT(ADDRESS(ROW()+(0), COLUMN()+(-1), 1)), 2)</f>
        <v>411.61</v>
      </c>
      <c r="K22" s="17"/>
    </row>
    <row r="23" spans="1:11" ht="34.50" thickBot="1" customHeight="1">
      <c r="A23" s="14" t="s">
        <v>53</v>
      </c>
      <c r="B23" s="14"/>
      <c r="C23" s="15" t="s">
        <v>54</v>
      </c>
      <c r="D23" s="15"/>
      <c r="E23" s="14" t="s">
        <v>55</v>
      </c>
      <c r="F23" s="14"/>
      <c r="G23" s="16">
        <v>2.1</v>
      </c>
      <c r="H23" s="16"/>
      <c r="I23" s="17">
        <v>30.1</v>
      </c>
      <c r="J23" s="17">
        <f ca="1">ROUND(INDIRECT(ADDRESS(ROW()+(0), COLUMN()+(-3), 1))*INDIRECT(ADDRESS(ROW()+(0), COLUMN()+(-1), 1)), 2)</f>
        <v>63.21</v>
      </c>
      <c r="K23" s="17"/>
    </row>
    <row r="24" spans="1:11" ht="34.50" thickBot="1" customHeight="1">
      <c r="A24" s="14" t="s">
        <v>56</v>
      </c>
      <c r="B24" s="14"/>
      <c r="C24" s="15" t="s">
        <v>57</v>
      </c>
      <c r="D24" s="15"/>
      <c r="E24" s="14" t="s">
        <v>58</v>
      </c>
      <c r="F24" s="14"/>
      <c r="G24" s="16">
        <v>1.1</v>
      </c>
      <c r="H24" s="16"/>
      <c r="I24" s="17">
        <v>268.84</v>
      </c>
      <c r="J24" s="17">
        <f ca="1">ROUND(INDIRECT(ADDRESS(ROW()+(0), COLUMN()+(-3), 1))*INDIRECT(ADDRESS(ROW()+(0), COLUMN()+(-1), 1)), 2)</f>
        <v>295.72</v>
      </c>
      <c r="K24" s="17"/>
    </row>
    <row r="25" spans="1:11" ht="24.00" thickBot="1" customHeight="1">
      <c r="A25" s="14" t="s">
        <v>59</v>
      </c>
      <c r="B25" s="14"/>
      <c r="C25" s="15" t="s">
        <v>60</v>
      </c>
      <c r="D25" s="15"/>
      <c r="E25" s="14" t="s">
        <v>61</v>
      </c>
      <c r="F25" s="14"/>
      <c r="G25" s="16">
        <v>0.17</v>
      </c>
      <c r="H25" s="16"/>
      <c r="I25" s="17">
        <v>305.77</v>
      </c>
      <c r="J25" s="17">
        <f ca="1">ROUND(INDIRECT(ADDRESS(ROW()+(0), COLUMN()+(-3), 1))*INDIRECT(ADDRESS(ROW()+(0), COLUMN()+(-1), 1)), 2)</f>
        <v>51.98</v>
      </c>
      <c r="K25" s="17"/>
    </row>
    <row r="26" spans="1:11" ht="34.50" thickBot="1" customHeight="1">
      <c r="A26" s="14" t="s">
        <v>62</v>
      </c>
      <c r="B26" s="14"/>
      <c r="C26" s="15" t="s">
        <v>63</v>
      </c>
      <c r="D26" s="15"/>
      <c r="E26" s="14" t="s">
        <v>64</v>
      </c>
      <c r="F26" s="14"/>
      <c r="G26" s="16">
        <v>0.45</v>
      </c>
      <c r="H26" s="16"/>
      <c r="I26" s="17">
        <v>669.18</v>
      </c>
      <c r="J26" s="17">
        <f ca="1">ROUND(INDIRECT(ADDRESS(ROW()+(0), COLUMN()+(-3), 1))*INDIRECT(ADDRESS(ROW()+(0), COLUMN()+(-1), 1)), 2)</f>
        <v>301.13</v>
      </c>
      <c r="K26" s="17"/>
    </row>
    <row r="27" spans="1:11" ht="34.50" thickBot="1" customHeight="1">
      <c r="A27" s="14" t="s">
        <v>65</v>
      </c>
      <c r="B27" s="14"/>
      <c r="C27" s="15" t="s">
        <v>66</v>
      </c>
      <c r="D27" s="15"/>
      <c r="E27" s="14" t="s">
        <v>67</v>
      </c>
      <c r="F27" s="14"/>
      <c r="G27" s="16">
        <v>1.5</v>
      </c>
      <c r="H27" s="16"/>
      <c r="I27" s="17">
        <v>410.74</v>
      </c>
      <c r="J27" s="17">
        <f ca="1">ROUND(INDIRECT(ADDRESS(ROW()+(0), COLUMN()+(-3), 1))*INDIRECT(ADDRESS(ROW()+(0), COLUMN()+(-1), 1)), 2)</f>
        <v>616.11</v>
      </c>
      <c r="K27" s="17"/>
    </row>
    <row r="28" spans="1:11" ht="13.50" thickBot="1" customHeight="1">
      <c r="A28" s="14" t="s">
        <v>68</v>
      </c>
      <c r="B28" s="14"/>
      <c r="C28" s="15" t="s">
        <v>69</v>
      </c>
      <c r="D28" s="15"/>
      <c r="E28" s="14" t="s">
        <v>70</v>
      </c>
      <c r="F28" s="14"/>
      <c r="G28" s="16">
        <v>0.146</v>
      </c>
      <c r="H28" s="16"/>
      <c r="I28" s="17">
        <v>144.14</v>
      </c>
      <c r="J28" s="17">
        <f ca="1">ROUND(INDIRECT(ADDRESS(ROW()+(0), COLUMN()+(-3), 1))*INDIRECT(ADDRESS(ROW()+(0), COLUMN()+(-1), 1)), 2)</f>
        <v>21.04</v>
      </c>
      <c r="K28" s="17"/>
    </row>
    <row r="29" spans="1:11" ht="13.50" thickBot="1" customHeight="1">
      <c r="A29" s="14" t="s">
        <v>71</v>
      </c>
      <c r="B29" s="14"/>
      <c r="C29" s="15" t="s">
        <v>72</v>
      </c>
      <c r="D29" s="15"/>
      <c r="E29" s="14" t="s">
        <v>73</v>
      </c>
      <c r="F29" s="14"/>
      <c r="G29" s="16">
        <v>0.146</v>
      </c>
      <c r="H29" s="16"/>
      <c r="I29" s="17">
        <v>104.83</v>
      </c>
      <c r="J29" s="17">
        <f ca="1">ROUND(INDIRECT(ADDRESS(ROW()+(0), COLUMN()+(-3), 1))*INDIRECT(ADDRESS(ROW()+(0), COLUMN()+(-1), 1)), 2)</f>
        <v>15.31</v>
      </c>
      <c r="K29" s="17"/>
    </row>
    <row r="30" spans="1:11" ht="13.50" thickBot="1" customHeight="1">
      <c r="A30" s="14" t="s">
        <v>74</v>
      </c>
      <c r="B30" s="14"/>
      <c r="C30" s="15" t="s">
        <v>75</v>
      </c>
      <c r="D30" s="15"/>
      <c r="E30" s="14" t="s">
        <v>76</v>
      </c>
      <c r="F30" s="14"/>
      <c r="G30" s="16">
        <v>0.865</v>
      </c>
      <c r="H30" s="16"/>
      <c r="I30" s="17">
        <v>144.14</v>
      </c>
      <c r="J30" s="17">
        <f ca="1">ROUND(INDIRECT(ADDRESS(ROW()+(0), COLUMN()+(-3), 1))*INDIRECT(ADDRESS(ROW()+(0), COLUMN()+(-1), 1)), 2)</f>
        <v>124.68</v>
      </c>
      <c r="K30" s="17"/>
    </row>
    <row r="31" spans="1:11" ht="13.50" thickBot="1" customHeight="1">
      <c r="A31" s="14" t="s">
        <v>77</v>
      </c>
      <c r="B31" s="14"/>
      <c r="C31" s="18" t="s">
        <v>78</v>
      </c>
      <c r="D31" s="18"/>
      <c r="E31" s="19" t="s">
        <v>79</v>
      </c>
      <c r="F31" s="19"/>
      <c r="G31" s="20">
        <v>0.865</v>
      </c>
      <c r="H31" s="20"/>
      <c r="I31" s="21">
        <v>104.83</v>
      </c>
      <c r="J31" s="21">
        <f ca="1">ROUND(INDIRECT(ADDRESS(ROW()+(0), COLUMN()+(-3), 1))*INDIRECT(ADDRESS(ROW()+(0), COLUMN()+(-1), 1)), 2)</f>
        <v>90.68</v>
      </c>
      <c r="K31" s="21"/>
    </row>
    <row r="32" spans="1:11" ht="13.50" thickBot="1" customHeight="1">
      <c r="A32" s="19"/>
      <c r="B32" s="19"/>
      <c r="C32" s="22" t="s">
        <v>80</v>
      </c>
      <c r="D32" s="22"/>
      <c r="E32" s="5" t="s">
        <v>81</v>
      </c>
      <c r="F32" s="5"/>
      <c r="G32" s="23">
        <v>2</v>
      </c>
      <c r="H32" s="23"/>
      <c r="I3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1))), 2)</f>
        <v>10844.7</v>
      </c>
      <c r="J32" s="24">
        <f ca="1">ROUND(INDIRECT(ADDRESS(ROW()+(0), COLUMN()+(-3), 1))*INDIRECT(ADDRESS(ROW()+(0), COLUMN()+(-1), 1))/100, 2)</f>
        <v>216.89</v>
      </c>
      <c r="K32" s="24"/>
    </row>
    <row r="33" spans="1:11" ht="13.50" thickBot="1" customHeight="1">
      <c r="A33" s="25" t="s">
        <v>82</v>
      </c>
      <c r="B33" s="25"/>
      <c r="C33" s="26"/>
      <c r="D33" s="26"/>
      <c r="E33" s="26"/>
      <c r="F33" s="26"/>
      <c r="G33" s="27"/>
      <c r="H33" s="27"/>
      <c r="I33" s="25" t="s">
        <v>83</v>
      </c>
      <c r="J3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1))), 2)</f>
        <v>11061.6</v>
      </c>
      <c r="K33" s="28"/>
    </row>
    <row r="36" spans="1:11" ht="13.50" thickBot="1" customHeight="1">
      <c r="A36" s="29" t="s">
        <v>84</v>
      </c>
      <c r="B36" s="29"/>
      <c r="C36" s="29"/>
      <c r="D36" s="29"/>
      <c r="E36" s="29"/>
      <c r="F36" s="29" t="s">
        <v>85</v>
      </c>
      <c r="G36" s="29"/>
      <c r="H36" s="29" t="s">
        <v>86</v>
      </c>
      <c r="I36" s="29"/>
      <c r="J36" s="29"/>
      <c r="K36" s="29" t="s">
        <v>87</v>
      </c>
    </row>
    <row r="37" spans="1:11" ht="13.50" thickBot="1" customHeight="1">
      <c r="A37" s="30" t="s">
        <v>88</v>
      </c>
      <c r="B37" s="30"/>
      <c r="C37" s="30"/>
      <c r="D37" s="30"/>
      <c r="E37" s="30"/>
      <c r="F37" s="31">
        <v>1.07202e+06</v>
      </c>
      <c r="G37" s="31"/>
      <c r="H37" s="31">
        <v>1.07202e+06</v>
      </c>
      <c r="I37" s="31"/>
      <c r="J37" s="31"/>
      <c r="K37" s="31" t="s">
        <v>89</v>
      </c>
    </row>
    <row r="38" spans="1:11" ht="24.00" thickBot="1" customHeight="1">
      <c r="A38" s="32" t="s">
        <v>90</v>
      </c>
      <c r="B38" s="32"/>
      <c r="C38" s="32"/>
      <c r="D38" s="32"/>
      <c r="E38" s="32"/>
      <c r="F38" s="33"/>
      <c r="G38" s="33"/>
      <c r="H38" s="33"/>
      <c r="I38" s="33"/>
      <c r="J38" s="33"/>
      <c r="K38" s="33"/>
    </row>
    <row r="39" spans="1:11" ht="13.50" thickBot="1" customHeight="1">
      <c r="A39" s="30" t="s">
        <v>91</v>
      </c>
      <c r="B39" s="30"/>
      <c r="C39" s="30"/>
      <c r="D39" s="30"/>
      <c r="E39" s="30"/>
      <c r="F39" s="31">
        <v>142011</v>
      </c>
      <c r="G39" s="31"/>
      <c r="H39" s="31">
        <v>142012</v>
      </c>
      <c r="I39" s="31"/>
      <c r="J39" s="31"/>
      <c r="K39" s="31" t="s">
        <v>92</v>
      </c>
    </row>
    <row r="40" spans="1:11" ht="24.00" thickBot="1" customHeight="1">
      <c r="A40" s="32" t="s">
        <v>93</v>
      </c>
      <c r="B40" s="32"/>
      <c r="C40" s="32"/>
      <c r="D40" s="32"/>
      <c r="E40" s="32"/>
      <c r="F40" s="33"/>
      <c r="G40" s="33"/>
      <c r="H40" s="33"/>
      <c r="I40" s="33"/>
      <c r="J40" s="33"/>
      <c r="K40" s="33"/>
    </row>
    <row r="41" spans="1:11" ht="13.50" thickBot="1" customHeight="1">
      <c r="A41" s="30" t="s">
        <v>94</v>
      </c>
      <c r="B41" s="30"/>
      <c r="C41" s="30"/>
      <c r="D41" s="30"/>
      <c r="E41" s="30"/>
      <c r="F41" s="31">
        <v>1.18202e+06</v>
      </c>
      <c r="G41" s="31"/>
      <c r="H41" s="31">
        <v>1.18202e+06</v>
      </c>
      <c r="I41" s="31"/>
      <c r="J41" s="31"/>
      <c r="K41" s="31">
        <v>4</v>
      </c>
    </row>
    <row r="42" spans="1:11" ht="24.00" thickBot="1" customHeight="1">
      <c r="A42" s="32" t="s">
        <v>95</v>
      </c>
      <c r="B42" s="32"/>
      <c r="C42" s="32"/>
      <c r="D42" s="32"/>
      <c r="E42" s="32"/>
      <c r="F42" s="33"/>
      <c r="G42" s="33"/>
      <c r="H42" s="33"/>
      <c r="I42" s="33"/>
      <c r="J42" s="33"/>
      <c r="K42" s="33"/>
    </row>
    <row r="45" spans="1:1" ht="33.75" thickBot="1" customHeight="1">
      <c r="A45" s="1" t="s">
        <v>96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" ht="33.75" thickBot="1" customHeight="1">
      <c r="A46" s="1" t="s">
        <v>97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" ht="33.75" thickBot="1" customHeight="1">
      <c r="A47" s="1" t="s">
        <v>98</v>
      </c>
      <c r="B47" s="1"/>
      <c r="C47" s="1"/>
      <c r="D47" s="1"/>
      <c r="E47" s="1"/>
      <c r="F47" s="1"/>
      <c r="G47" s="1"/>
      <c r="H47" s="1"/>
      <c r="I47" s="1"/>
      <c r="J47" s="1"/>
      <c r="K47" s="1"/>
    </row>
  </sheetData>
  <mergeCells count="1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B21"/>
    <mergeCell ref="C21:D21"/>
    <mergeCell ref="E21:F21"/>
    <mergeCell ref="G21:H21"/>
    <mergeCell ref="J21:K21"/>
    <mergeCell ref="A22:B22"/>
    <mergeCell ref="C22:D22"/>
    <mergeCell ref="E22:F22"/>
    <mergeCell ref="G22:H22"/>
    <mergeCell ref="J22:K22"/>
    <mergeCell ref="A23:B23"/>
    <mergeCell ref="C23:D23"/>
    <mergeCell ref="E23:F23"/>
    <mergeCell ref="G23:H23"/>
    <mergeCell ref="J23:K23"/>
    <mergeCell ref="A24:B24"/>
    <mergeCell ref="C24:D24"/>
    <mergeCell ref="E24:F24"/>
    <mergeCell ref="G24:H24"/>
    <mergeCell ref="J24:K24"/>
    <mergeCell ref="A25:B25"/>
    <mergeCell ref="C25:D25"/>
    <mergeCell ref="E25:F25"/>
    <mergeCell ref="G25:H25"/>
    <mergeCell ref="J25:K25"/>
    <mergeCell ref="A26:B26"/>
    <mergeCell ref="C26:D26"/>
    <mergeCell ref="E26:F26"/>
    <mergeCell ref="G26:H26"/>
    <mergeCell ref="J26:K26"/>
    <mergeCell ref="A27:B27"/>
    <mergeCell ref="C27:D27"/>
    <mergeCell ref="E27:F27"/>
    <mergeCell ref="G27:H27"/>
    <mergeCell ref="J27:K27"/>
    <mergeCell ref="A28:B28"/>
    <mergeCell ref="C28:D28"/>
    <mergeCell ref="E28:F28"/>
    <mergeCell ref="G28:H28"/>
    <mergeCell ref="J28:K28"/>
    <mergeCell ref="A29:B29"/>
    <mergeCell ref="C29:D29"/>
    <mergeCell ref="E29:F29"/>
    <mergeCell ref="G29:H29"/>
    <mergeCell ref="J29:K29"/>
    <mergeCell ref="A30:B30"/>
    <mergeCell ref="C30:D30"/>
    <mergeCell ref="E30:F30"/>
    <mergeCell ref="G30:H30"/>
    <mergeCell ref="J30:K30"/>
    <mergeCell ref="A31:B31"/>
    <mergeCell ref="C31:D31"/>
    <mergeCell ref="E31:F31"/>
    <mergeCell ref="G31:H31"/>
    <mergeCell ref="J31:K31"/>
    <mergeCell ref="A32:B32"/>
    <mergeCell ref="C32:D32"/>
    <mergeCell ref="E32:F32"/>
    <mergeCell ref="G32:H32"/>
    <mergeCell ref="J32:K32"/>
    <mergeCell ref="A33:F33"/>
    <mergeCell ref="G33:H33"/>
    <mergeCell ref="J33:K33"/>
    <mergeCell ref="A36:E36"/>
    <mergeCell ref="F36:G36"/>
    <mergeCell ref="H36:J36"/>
    <mergeCell ref="A37:E37"/>
    <mergeCell ref="F37:G38"/>
    <mergeCell ref="H37:J38"/>
    <mergeCell ref="K37:K38"/>
    <mergeCell ref="A38:E38"/>
    <mergeCell ref="A39:E39"/>
    <mergeCell ref="F39:G40"/>
    <mergeCell ref="H39:J40"/>
    <mergeCell ref="K39:K40"/>
    <mergeCell ref="A40:E40"/>
    <mergeCell ref="A41:E41"/>
    <mergeCell ref="F41:G42"/>
    <mergeCell ref="H41:J42"/>
    <mergeCell ref="K41:K42"/>
    <mergeCell ref="A42:E42"/>
    <mergeCell ref="A45:K45"/>
    <mergeCell ref="A46:K46"/>
    <mergeCell ref="A47:K47"/>
  </mergeCells>
  <pageMargins left="0.147638" right="0.147638" top="0.206693" bottom="0.206693" header="0.0" footer="0.0"/>
  <pageSetup paperSize="9" orientation="portrait"/>
  <rowBreaks count="0" manualBreakCount="0">
    </rowBreaks>
</worksheet>
</file>